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4"/>
  </bookViews>
  <sheets>
    <sheet name="第01考场" sheetId="1" r:id="rId1"/>
    <sheet name="第02考场" sheetId="2" r:id="rId2"/>
    <sheet name="第03考场" sheetId="3" r:id="rId3"/>
    <sheet name="第04考场" sheetId="4" r:id="rId4"/>
    <sheet name="第05考场" sheetId="6" r:id="rId5"/>
    <sheet name="第06考场" sheetId="19" r:id="rId6"/>
  </sheets>
  <definedNames>
    <definedName name="_xlnm.Print_Titles" localSheetId="0">第01考场!$1:$2</definedName>
    <definedName name="_xlnm.Print_Titles" localSheetId="1">第02考场!$1:$2</definedName>
    <definedName name="_xlnm.Print_Titles" localSheetId="2">第03考场!$1:$2</definedName>
    <definedName name="_xlnm.Print_Titles" localSheetId="3">第04考场!$1:$2</definedName>
    <definedName name="_xlnm.Print_Titles" localSheetId="4">第05考场!$1:$2</definedName>
    <definedName name="_xlnm.Print_Titles" localSheetId="5">第06考场!$1:$2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<sst xmlns="http://schemas.openxmlformats.org/spreadsheetml/2006/main" count="296" uniqueCount="166">
  <si>
    <t>附件1：海南省仁德学校2024年招才引智公开招聘人员
面试成绩汇总表（第Ⅱ类岗位）
第01考场</t>
  </si>
  <si>
    <t>序号</t>
  </si>
  <si>
    <t>报考岗位</t>
  </si>
  <si>
    <t>准考证号</t>
  </si>
  <si>
    <t>姓名</t>
  </si>
  <si>
    <t>抽签号</t>
  </si>
  <si>
    <t>面试成绩</t>
  </si>
  <si>
    <t>备注</t>
  </si>
  <si>
    <t>0205-历史教师</t>
  </si>
  <si>
    <t>202501110426</t>
  </si>
  <si>
    <t>刘雯馨</t>
  </si>
  <si>
    <t>01</t>
  </si>
  <si>
    <t>0204-道德与法治教师</t>
  </si>
  <si>
    <t>202501110412</t>
  </si>
  <si>
    <t>刘慈玲</t>
  </si>
  <si>
    <t>02</t>
  </si>
  <si>
    <t>202501110413</t>
  </si>
  <si>
    <t>朱玲</t>
  </si>
  <si>
    <t>03</t>
  </si>
  <si>
    <t>0203-英语教师</t>
  </si>
  <si>
    <t>202501110312</t>
  </si>
  <si>
    <t>符燕丽</t>
  </si>
  <si>
    <t>04</t>
  </si>
  <si>
    <t>202501110309</t>
  </si>
  <si>
    <t>黄疆业</t>
  </si>
  <si>
    <t>06</t>
  </si>
  <si>
    <t>202501110327</t>
  </si>
  <si>
    <t>张芯苡</t>
  </si>
  <si>
    <t>05</t>
  </si>
  <si>
    <t>0201-语文教师</t>
  </si>
  <si>
    <t>202501110114</t>
  </si>
  <si>
    <t>陈浩</t>
  </si>
  <si>
    <t>10</t>
  </si>
  <si>
    <t>202501110124</t>
  </si>
  <si>
    <t>王再伶</t>
  </si>
  <si>
    <t>缺考</t>
  </si>
  <si>
    <t>202501110105</t>
  </si>
  <si>
    <t>张婕</t>
  </si>
  <si>
    <t>202501110201</t>
  </si>
  <si>
    <t>唐诗雨</t>
  </si>
  <si>
    <t>08</t>
  </si>
  <si>
    <t>202501110120</t>
  </si>
  <si>
    <t>唐娥飞</t>
  </si>
  <si>
    <t>11</t>
  </si>
  <si>
    <t>202501110208</t>
  </si>
  <si>
    <t>崔欣</t>
  </si>
  <si>
    <t>07</t>
  </si>
  <si>
    <t>附件1：海南省仁德学校2024年招才引智公开招聘人员
面试成绩汇总表（第Ⅱ类岗位）
第02考场</t>
  </si>
  <si>
    <t>0202-数学教师</t>
  </si>
  <si>
    <t>202501110214</t>
  </si>
  <si>
    <t>王康强</t>
  </si>
  <si>
    <t>0206-地理教师</t>
  </si>
  <si>
    <t>202501110516</t>
  </si>
  <si>
    <t>黄大志</t>
  </si>
  <si>
    <t>202501110509</t>
  </si>
  <si>
    <t>曾小云</t>
  </si>
  <si>
    <t>202501110504</t>
  </si>
  <si>
    <t>王娜</t>
  </si>
  <si>
    <t>0207-物理教师</t>
  </si>
  <si>
    <t>202501110524</t>
  </si>
  <si>
    <t>张昌麒</t>
  </si>
  <si>
    <t>202501110526</t>
  </si>
  <si>
    <t>张瑞传</t>
  </si>
  <si>
    <t>202501110522</t>
  </si>
  <si>
    <t>王晓</t>
  </si>
  <si>
    <t>0208-化学教师</t>
  </si>
  <si>
    <t>202501110620</t>
  </si>
  <si>
    <t>赵春月</t>
  </si>
  <si>
    <t>202501110719</t>
  </si>
  <si>
    <t>周明泊</t>
  </si>
  <si>
    <t>09</t>
  </si>
  <si>
    <t>202501110619</t>
  </si>
  <si>
    <t>朱南吉</t>
  </si>
  <si>
    <t>0209-生物教师</t>
  </si>
  <si>
    <t>202501110804</t>
  </si>
  <si>
    <t>陈蓉</t>
  </si>
  <si>
    <t>13</t>
  </si>
  <si>
    <t>202501110827</t>
  </si>
  <si>
    <t>苏真</t>
  </si>
  <si>
    <t>202501110821</t>
  </si>
  <si>
    <t>叶虹艳</t>
  </si>
  <si>
    <t>12</t>
  </si>
  <si>
    <t>附件1：海南省仁德学校2024年招才引智公开招聘人员
面试成绩汇总表（第Ⅱ类岗位）
第03考场</t>
  </si>
  <si>
    <t>0210-信息技术教师</t>
  </si>
  <si>
    <t>202501110910</t>
  </si>
  <si>
    <t>黎惠娴</t>
  </si>
  <si>
    <t>202501110917</t>
  </si>
  <si>
    <t>王娟</t>
  </si>
  <si>
    <t>202501110913</t>
  </si>
  <si>
    <t>李茹</t>
  </si>
  <si>
    <t>0211-音乐教师</t>
  </si>
  <si>
    <t>202501111001</t>
  </si>
  <si>
    <t>朱甜</t>
  </si>
  <si>
    <t>202501111005</t>
  </si>
  <si>
    <t>黄靖靖</t>
  </si>
  <si>
    <t>202501110930</t>
  </si>
  <si>
    <t>王范</t>
  </si>
  <si>
    <t>0212-美术教师</t>
  </si>
  <si>
    <t>202501111007</t>
  </si>
  <si>
    <t>何超</t>
  </si>
  <si>
    <t>202501111013</t>
  </si>
  <si>
    <t>钟少宁</t>
  </si>
  <si>
    <t>202501111009</t>
  </si>
  <si>
    <t>吴小蕊</t>
  </si>
  <si>
    <t>0213-体育教师</t>
  </si>
  <si>
    <t>202501111018</t>
  </si>
  <si>
    <t>陈俊宏</t>
  </si>
  <si>
    <t>202501111111</t>
  </si>
  <si>
    <t>朱鸣</t>
  </si>
  <si>
    <t>202501111027</t>
  </si>
  <si>
    <t>童继棉</t>
  </si>
  <si>
    <t>附件1：海南省仁德学校2024年招才引智公开招聘人员
面试成绩汇总表（第Ⅱ类岗位）
第04考场</t>
  </si>
  <si>
    <t>0216-财务管理</t>
  </si>
  <si>
    <t>202501111227</t>
  </si>
  <si>
    <t>王泰龙</t>
  </si>
  <si>
    <t>202501111305</t>
  </si>
  <si>
    <t>吴秋颜</t>
  </si>
  <si>
    <t>202501111215</t>
  </si>
  <si>
    <t>张鸿滢</t>
  </si>
  <si>
    <t>0217-行政管理</t>
  </si>
  <si>
    <t>202501111315</t>
  </si>
  <si>
    <t>王金玲</t>
  </si>
  <si>
    <t>202501111619</t>
  </si>
  <si>
    <t>冼小婷</t>
  </si>
  <si>
    <t>202501111316</t>
  </si>
  <si>
    <t>许旭东</t>
  </si>
  <si>
    <t>202501111409</t>
  </si>
  <si>
    <t>刘龙飞</t>
  </si>
  <si>
    <t>202501111518</t>
  </si>
  <si>
    <t>陈菲</t>
  </si>
  <si>
    <t>202501111318</t>
  </si>
  <si>
    <t>蔡逸霖</t>
  </si>
  <si>
    <t>202501111524</t>
  </si>
  <si>
    <t>王其</t>
  </si>
  <si>
    <t>附件1：海南省仁德学校2024年招才引智公开招聘人员
面试成绩汇总表（第Ⅰ类岗位）
第05考场</t>
  </si>
  <si>
    <t>身份证号</t>
  </si>
  <si>
    <t>0102-数学教师Ⅰ</t>
  </si>
  <si>
    <t>46************0016</t>
  </si>
  <si>
    <t>46************6016</t>
  </si>
  <si>
    <t>0103-英语教师Ⅰ</t>
  </si>
  <si>
    <t>46************2123</t>
  </si>
  <si>
    <t>0105-历史教师Ⅰ</t>
  </si>
  <si>
    <t>46************4619</t>
  </si>
  <si>
    <t>0108-化学教师Ⅰ</t>
  </si>
  <si>
    <t>22************5728</t>
  </si>
  <si>
    <t>0109-生物教师Ⅰ</t>
  </si>
  <si>
    <t>65************0424</t>
  </si>
  <si>
    <t>46************4819</t>
  </si>
  <si>
    <t>52************5212</t>
  </si>
  <si>
    <t>附件1：海南省仁德学校2024年招才引智公开招聘人员
面试成绩汇总表（第Ⅰ类岗位）
第06考场</t>
  </si>
  <si>
    <t>0106-地理教师Ⅰ</t>
  </si>
  <si>
    <t>46************2118</t>
  </si>
  <si>
    <t>52************3315</t>
  </si>
  <si>
    <t>0111-音乐教师Ⅰ</t>
  </si>
  <si>
    <t>34************081X</t>
  </si>
  <si>
    <t>44************6423</t>
  </si>
  <si>
    <t>41************0126</t>
  </si>
  <si>
    <t>14************0420</t>
  </si>
  <si>
    <t>0112-美术教师Ⅰ</t>
  </si>
  <si>
    <t>41************8218</t>
  </si>
  <si>
    <t>46************5825</t>
  </si>
  <si>
    <t>46************3838</t>
  </si>
  <si>
    <t>0113-体育教师Ⅰ</t>
  </si>
  <si>
    <t>46************5652</t>
  </si>
  <si>
    <t>46************3251</t>
  </si>
  <si>
    <t>23************4561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</si>
</sst>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9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4" sqref="C4"/>
    </sheetView>
  </sheetViews>
  <sheetFormatPr defaultColWidth="14.5" defaultRowHeight="34" customHeight="1" outlineLevelCol="6"/>
  <cols>
    <col min="1" max="1" width="7" style="2" customWidth="1"/>
    <col min="2" max="2" width="27.875" style="2" customWidth="1"/>
    <col min="3" max="3" width="17.75" style="2" customWidth="1"/>
    <col min="4" max="4" width="11.5" style="2" customWidth="1"/>
    <col min="5" max="5" width="12" style="3" customWidth="1"/>
    <col min="6" max="6" width="14.5" style="4" customWidth="1"/>
    <col min="7" max="7" width="11.625" style="2" customWidth="1"/>
    <col min="8" max="16384" width="14.5" style="2" customWidth="1"/>
  </cols>
  <sheetData>
    <row r="1" ht="72" customHeight="1" spans="1:7">
      <c r="A1" s="5" t="s">
        <v>0</v>
      </c>
      <c r="B1" s="6"/>
      <c r="C1" s="6"/>
      <c r="D1" s="6"/>
      <c r="E1" s="7"/>
      <c r="F1" s="8"/>
      <c r="G1" s="6"/>
    </row>
    <row r="2" s="1" customFormat="1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9" t="s">
        <v>7</v>
      </c>
    </row>
    <row r="3" customHeight="1" spans="1:7">
      <c r="A3" s="12">
        <v>1</v>
      </c>
      <c r="B3" s="12" t="s">
        <v>8</v>
      </c>
      <c r="C3" s="17" t="s">
        <v>9</v>
      </c>
      <c r="D3" s="12" t="s">
        <v>10</v>
      </c>
      <c r="E3" s="14" t="s">
        <v>11</v>
      </c>
      <c r="F3" s="15">
        <v>73.67</v>
      </c>
      <c r="G3" s="12"/>
    </row>
    <row r="4" customHeight="1" spans="1:7">
      <c r="A4" s="12">
        <v>2</v>
      </c>
      <c r="B4" s="12" t="s">
        <v>12</v>
      </c>
      <c r="C4" s="12" t="s">
        <v>13</v>
      </c>
      <c r="D4" s="12" t="s">
        <v>14</v>
      </c>
      <c r="E4" s="14" t="s">
        <v>15</v>
      </c>
      <c r="F4" s="15">
        <v>79.67</v>
      </c>
      <c r="G4" s="12"/>
    </row>
    <row r="5" customHeight="1" spans="1:7">
      <c r="A5" s="12">
        <v>3</v>
      </c>
      <c r="B5" s="12" t="s">
        <v>12</v>
      </c>
      <c r="C5" s="12" t="s">
        <v>16</v>
      </c>
      <c r="D5" s="12" t="s">
        <v>17</v>
      </c>
      <c r="E5" s="14" t="s">
        <v>18</v>
      </c>
      <c r="F5" s="15">
        <v>72.33</v>
      </c>
      <c r="G5" s="12"/>
    </row>
    <row r="6" customHeight="1" spans="1:7">
      <c r="A6" s="12">
        <v>4</v>
      </c>
      <c r="B6" s="12" t="s">
        <v>19</v>
      </c>
      <c r="C6" s="12" t="s">
        <v>20</v>
      </c>
      <c r="D6" s="12" t="s">
        <v>21</v>
      </c>
      <c r="E6" s="14" t="s">
        <v>22</v>
      </c>
      <c r="F6" s="15">
        <v>67</v>
      </c>
      <c r="G6" s="12"/>
    </row>
    <row r="7" customHeight="1" spans="1:7">
      <c r="A7" s="12">
        <v>5</v>
      </c>
      <c r="B7" s="12" t="s">
        <v>19</v>
      </c>
      <c r="C7" s="12" t="s">
        <v>23</v>
      </c>
      <c r="D7" s="12" t="s">
        <v>24</v>
      </c>
      <c r="E7" s="14" t="s">
        <v>25</v>
      </c>
      <c r="F7" s="15">
        <v>81</v>
      </c>
      <c r="G7" s="12"/>
    </row>
    <row r="8" customHeight="1" spans="1:7">
      <c r="A8" s="12">
        <v>6</v>
      </c>
      <c r="B8" s="12" t="s">
        <v>19</v>
      </c>
      <c r="C8" s="12" t="s">
        <v>26</v>
      </c>
      <c r="D8" s="12" t="s">
        <v>27</v>
      </c>
      <c r="E8" s="14" t="s">
        <v>28</v>
      </c>
      <c r="F8" s="15">
        <v>74.67</v>
      </c>
      <c r="G8" s="12"/>
    </row>
    <row r="9" customHeight="1" spans="1:7">
      <c r="A9" s="12">
        <v>7</v>
      </c>
      <c r="B9" s="12" t="s">
        <v>29</v>
      </c>
      <c r="C9" s="12" t="s">
        <v>30</v>
      </c>
      <c r="D9" s="12" t="s">
        <v>31</v>
      </c>
      <c r="E9" s="14" t="s">
        <v>32</v>
      </c>
      <c r="F9" s="15">
        <v>68</v>
      </c>
      <c r="G9" s="12"/>
    </row>
    <row r="10" customHeight="1" spans="1:7">
      <c r="A10" s="12">
        <v>8</v>
      </c>
      <c r="B10" s="12" t="s">
        <v>29</v>
      </c>
      <c r="C10" s="12" t="s">
        <v>33</v>
      </c>
      <c r="D10" s="12" t="s">
        <v>34</v>
      </c>
      <c r="E10" s="14"/>
      <c r="F10" s="15"/>
      <c r="G10" s="12" t="s">
        <v>35</v>
      </c>
    </row>
    <row r="11" customHeight="1" spans="1:7">
      <c r="A11" s="12">
        <v>9</v>
      </c>
      <c r="B11" s="12" t="s">
        <v>29</v>
      </c>
      <c r="C11" s="12" t="s">
        <v>36</v>
      </c>
      <c r="D11" s="12" t="s">
        <v>37</v>
      </c>
      <c r="E11" s="14"/>
      <c r="F11" s="15"/>
      <c r="G11" s="12" t="s">
        <v>35</v>
      </c>
    </row>
    <row r="12" customHeight="1" spans="1:7">
      <c r="A12" s="12">
        <v>10</v>
      </c>
      <c r="B12" s="12" t="s">
        <v>29</v>
      </c>
      <c r="C12" s="17" t="s">
        <v>38</v>
      </c>
      <c r="D12" s="12" t="s">
        <v>39</v>
      </c>
      <c r="E12" s="14" t="s">
        <v>40</v>
      </c>
      <c r="F12" s="15">
        <v>63</v>
      </c>
      <c r="G12" s="12"/>
    </row>
    <row r="13" customHeight="1" spans="1:7">
      <c r="A13" s="12">
        <v>11</v>
      </c>
      <c r="B13" s="12" t="s">
        <v>29</v>
      </c>
      <c r="C13" s="12" t="s">
        <v>41</v>
      </c>
      <c r="D13" s="12" t="s">
        <v>42</v>
      </c>
      <c r="E13" s="14" t="s">
        <v>43</v>
      </c>
      <c r="F13" s="15">
        <v>77.33</v>
      </c>
      <c r="G13" s="12"/>
    </row>
    <row r="14" customHeight="1" spans="1:7">
      <c r="A14" s="12">
        <v>12</v>
      </c>
      <c r="B14" s="12" t="s">
        <v>29</v>
      </c>
      <c r="C14" s="12" t="s">
        <v>44</v>
      </c>
      <c r="D14" s="12" t="s">
        <v>45</v>
      </c>
      <c r="E14" s="14" t="s">
        <v>46</v>
      </c>
      <c r="F14" s="15">
        <v>61</v>
      </c>
      <c r="G14" s="12"/>
    </row>
  </sheetData>
  <sheetProtection sheet="1" objects="1"/>
  <mergeCells count="1">
    <mergeCell ref="A1:G1"/>
  </mergeCells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C5" sqref="C5"/>
    </sheetView>
  </sheetViews>
  <sheetFormatPr defaultColWidth="14.5" defaultRowHeight="34" customHeight="1" outlineLevelCol="6"/>
  <cols>
    <col min="1" max="1" width="7" style="2" customWidth="1"/>
    <col min="2" max="2" width="27.875" style="2" customWidth="1"/>
    <col min="3" max="3" width="17.75" style="2" customWidth="1"/>
    <col min="4" max="4" width="11.5" style="2" customWidth="1"/>
    <col min="5" max="5" width="12" style="3" customWidth="1"/>
    <col min="6" max="6" width="14.5" style="4" customWidth="1"/>
    <col min="7" max="7" width="11.625" style="2" customWidth="1"/>
    <col min="8" max="16384" width="14.5" style="2" customWidth="1"/>
  </cols>
  <sheetData>
    <row r="1" ht="72" customHeight="1" spans="1:7">
      <c r="A1" s="5" t="s">
        <v>47</v>
      </c>
      <c r="B1" s="6"/>
      <c r="C1" s="6"/>
      <c r="D1" s="6"/>
      <c r="E1" s="7"/>
      <c r="F1" s="8"/>
      <c r="G1" s="6"/>
    </row>
    <row r="2" s="1" customFormat="1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9" t="s">
        <v>7</v>
      </c>
    </row>
    <row r="3" customHeight="1" spans="1:7">
      <c r="A3" s="12">
        <v>1</v>
      </c>
      <c r="B3" s="12" t="s">
        <v>48</v>
      </c>
      <c r="C3" s="17" t="s">
        <v>49</v>
      </c>
      <c r="D3" s="12" t="s">
        <v>50</v>
      </c>
      <c r="E3" s="14" t="s">
        <v>11</v>
      </c>
      <c r="F3" s="15">
        <v>72.67</v>
      </c>
      <c r="G3" s="12"/>
    </row>
    <row r="4" customHeight="1" spans="1:7">
      <c r="A4" s="12">
        <v>2</v>
      </c>
      <c r="B4" s="12" t="s">
        <v>51</v>
      </c>
      <c r="C4" s="12" t="s">
        <v>52</v>
      </c>
      <c r="D4" s="12" t="s">
        <v>53</v>
      </c>
      <c r="E4" s="16" t="s">
        <v>15</v>
      </c>
      <c r="F4" s="15">
        <v>66.67</v>
      </c>
      <c r="G4" s="12"/>
    </row>
    <row r="5" customHeight="1" spans="1:7">
      <c r="A5" s="12">
        <v>3</v>
      </c>
      <c r="B5" s="12" t="s">
        <v>51</v>
      </c>
      <c r="C5" s="12" t="s">
        <v>54</v>
      </c>
      <c r="D5" s="12" t="s">
        <v>55</v>
      </c>
      <c r="E5" s="16" t="s">
        <v>18</v>
      </c>
      <c r="F5" s="15">
        <v>81</v>
      </c>
      <c r="G5" s="12"/>
    </row>
    <row r="6" customHeight="1" spans="1:7">
      <c r="A6" s="12">
        <v>4</v>
      </c>
      <c r="B6" s="12" t="s">
        <v>51</v>
      </c>
      <c r="C6" s="12" t="s">
        <v>56</v>
      </c>
      <c r="D6" s="12" t="s">
        <v>57</v>
      </c>
      <c r="E6" s="16" t="s">
        <v>22</v>
      </c>
      <c r="F6" s="15">
        <v>77.67</v>
      </c>
      <c r="G6" s="12"/>
    </row>
    <row r="7" customHeight="1" spans="1:7">
      <c r="A7" s="12">
        <v>5</v>
      </c>
      <c r="B7" s="12" t="s">
        <v>58</v>
      </c>
      <c r="C7" s="12" t="s">
        <v>59</v>
      </c>
      <c r="D7" s="12" t="s">
        <v>60</v>
      </c>
      <c r="E7" s="16" t="s">
        <v>25</v>
      </c>
      <c r="F7" s="15">
        <v>79</v>
      </c>
      <c r="G7" s="12"/>
    </row>
    <row r="8" customHeight="1" spans="1:7">
      <c r="A8" s="12">
        <v>6</v>
      </c>
      <c r="B8" s="12" t="s">
        <v>58</v>
      </c>
      <c r="C8" s="12" t="s">
        <v>61</v>
      </c>
      <c r="D8" s="12" t="s">
        <v>62</v>
      </c>
      <c r="E8" s="16" t="s">
        <v>46</v>
      </c>
      <c r="F8" s="15">
        <v>83.33</v>
      </c>
      <c r="G8" s="12"/>
    </row>
    <row r="9" customHeight="1" spans="1:7">
      <c r="A9" s="12">
        <v>7</v>
      </c>
      <c r="B9" s="12" t="s">
        <v>58</v>
      </c>
      <c r="C9" s="12" t="s">
        <v>63</v>
      </c>
      <c r="D9" s="12" t="s">
        <v>64</v>
      </c>
      <c r="E9" s="16" t="s">
        <v>28</v>
      </c>
      <c r="F9" s="15">
        <v>78.67</v>
      </c>
      <c r="G9" s="12"/>
    </row>
    <row r="10" customHeight="1" spans="1:7">
      <c r="A10" s="12">
        <v>8</v>
      </c>
      <c r="B10" s="12" t="s">
        <v>65</v>
      </c>
      <c r="C10" s="12" t="s">
        <v>66</v>
      </c>
      <c r="D10" s="12" t="s">
        <v>67</v>
      </c>
      <c r="E10" s="16" t="s">
        <v>32</v>
      </c>
      <c r="F10" s="15">
        <v>82</v>
      </c>
      <c r="G10" s="12"/>
    </row>
    <row r="11" customHeight="1" spans="1:7">
      <c r="A11" s="12">
        <v>9</v>
      </c>
      <c r="B11" s="12" t="s">
        <v>65</v>
      </c>
      <c r="C11" s="12" t="s">
        <v>68</v>
      </c>
      <c r="D11" s="12" t="s">
        <v>69</v>
      </c>
      <c r="E11" s="16" t="s">
        <v>70</v>
      </c>
      <c r="F11" s="15">
        <v>78.33</v>
      </c>
      <c r="G11" s="12"/>
    </row>
    <row r="12" customHeight="1" spans="1:7">
      <c r="A12" s="12">
        <v>10</v>
      </c>
      <c r="B12" s="12" t="s">
        <v>65</v>
      </c>
      <c r="C12" s="17" t="s">
        <v>71</v>
      </c>
      <c r="D12" s="12" t="s">
        <v>72</v>
      </c>
      <c r="E12" s="16" t="s">
        <v>40</v>
      </c>
      <c r="F12" s="15">
        <v>75.33</v>
      </c>
      <c r="G12" s="12"/>
    </row>
    <row r="13" customHeight="1" spans="1:7">
      <c r="A13" s="12">
        <v>11</v>
      </c>
      <c r="B13" s="12" t="s">
        <v>73</v>
      </c>
      <c r="C13" s="12" t="s">
        <v>74</v>
      </c>
      <c r="D13" s="12" t="s">
        <v>75</v>
      </c>
      <c r="E13" s="16" t="s">
        <v>76</v>
      </c>
      <c r="F13" s="15">
        <v>77.67</v>
      </c>
      <c r="G13" s="12"/>
    </row>
    <row r="14" customHeight="1" spans="1:7">
      <c r="A14" s="12">
        <v>12</v>
      </c>
      <c r="B14" s="12" t="s">
        <v>73</v>
      </c>
      <c r="C14" s="12" t="s">
        <v>77</v>
      </c>
      <c r="D14" s="12" t="s">
        <v>78</v>
      </c>
      <c r="E14" s="16" t="s">
        <v>43</v>
      </c>
      <c r="F14" s="15">
        <v>72.33</v>
      </c>
      <c r="G14" s="12"/>
    </row>
    <row r="15" customHeight="1" spans="1:7">
      <c r="A15" s="12">
        <v>13</v>
      </c>
      <c r="B15" s="12" t="s">
        <v>73</v>
      </c>
      <c r="C15" s="17" t="s">
        <v>79</v>
      </c>
      <c r="D15" s="12" t="s">
        <v>80</v>
      </c>
      <c r="E15" s="16" t="s">
        <v>81</v>
      </c>
      <c r="F15" s="15">
        <v>83</v>
      </c>
      <c r="G15" s="12"/>
    </row>
  </sheetData>
  <sheetProtection sheet="1" objects="1"/>
  <mergeCells count="1">
    <mergeCell ref="A1:G1"/>
  </mergeCells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1" sqref="A1:G1"/>
    </sheetView>
  </sheetViews>
  <sheetFormatPr defaultColWidth="14.5" defaultRowHeight="34" customHeight="1" outlineLevelCol="6"/>
  <cols>
    <col min="1" max="1" width="7" style="2" customWidth="1"/>
    <col min="2" max="2" width="27.875" style="2" customWidth="1"/>
    <col min="3" max="3" width="17.75" style="2" customWidth="1"/>
    <col min="4" max="4" width="11.5" style="2" customWidth="1"/>
    <col min="5" max="5" width="12" style="3" customWidth="1"/>
    <col min="6" max="6" width="14.5" style="4" customWidth="1"/>
    <col min="7" max="7" width="11.625" style="2" customWidth="1"/>
    <col min="8" max="16384" width="14.5" style="2" customWidth="1"/>
  </cols>
  <sheetData>
    <row r="1" ht="72" customHeight="1" spans="1:7">
      <c r="A1" s="5" t="s">
        <v>82</v>
      </c>
      <c r="B1" s="6"/>
      <c r="C1" s="6"/>
      <c r="D1" s="6"/>
      <c r="E1" s="7"/>
      <c r="F1" s="8"/>
      <c r="G1" s="6"/>
    </row>
    <row r="2" s="1" customFormat="1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9" t="s">
        <v>7</v>
      </c>
    </row>
    <row r="3" customHeight="1" spans="1:7">
      <c r="A3" s="12">
        <v>1</v>
      </c>
      <c r="B3" s="12" t="s">
        <v>83</v>
      </c>
      <c r="C3" s="12" t="s">
        <v>84</v>
      </c>
      <c r="D3" s="12" t="s">
        <v>85</v>
      </c>
      <c r="E3" s="16" t="s">
        <v>11</v>
      </c>
      <c r="F3" s="15">
        <v>70.33</v>
      </c>
      <c r="G3" s="12"/>
    </row>
    <row r="4" customHeight="1" spans="1:7">
      <c r="A4" s="12">
        <v>2</v>
      </c>
      <c r="B4" s="12" t="s">
        <v>83</v>
      </c>
      <c r="C4" s="12" t="s">
        <v>86</v>
      </c>
      <c r="D4" s="12" t="s">
        <v>87</v>
      </c>
      <c r="E4" s="16" t="s">
        <v>18</v>
      </c>
      <c r="F4" s="15">
        <v>78.33</v>
      </c>
      <c r="G4" s="12"/>
    </row>
    <row r="5" customHeight="1" spans="1:7">
      <c r="A5" s="12">
        <v>3</v>
      </c>
      <c r="B5" s="12" t="s">
        <v>83</v>
      </c>
      <c r="C5" s="12" t="s">
        <v>88</v>
      </c>
      <c r="D5" s="12" t="s">
        <v>89</v>
      </c>
      <c r="E5" s="16" t="s">
        <v>15</v>
      </c>
      <c r="F5" s="15">
        <v>73</v>
      </c>
      <c r="G5" s="12"/>
    </row>
    <row r="6" customHeight="1" spans="1:7">
      <c r="A6" s="12">
        <v>4</v>
      </c>
      <c r="B6" s="12" t="s">
        <v>90</v>
      </c>
      <c r="C6" s="12" t="s">
        <v>91</v>
      </c>
      <c r="D6" s="12" t="s">
        <v>92</v>
      </c>
      <c r="E6" s="16" t="s">
        <v>22</v>
      </c>
      <c r="F6" s="15">
        <v>74</v>
      </c>
      <c r="G6" s="12"/>
    </row>
    <row r="7" customHeight="1" spans="1:7">
      <c r="A7" s="12">
        <v>5</v>
      </c>
      <c r="B7" s="12" t="s">
        <v>90</v>
      </c>
      <c r="C7" s="12" t="s">
        <v>93</v>
      </c>
      <c r="D7" s="12" t="s">
        <v>94</v>
      </c>
      <c r="E7" s="16"/>
      <c r="F7" s="15"/>
      <c r="G7" s="12" t="s">
        <v>35</v>
      </c>
    </row>
    <row r="8" customHeight="1" spans="1:7">
      <c r="A8" s="12">
        <v>6</v>
      </c>
      <c r="B8" s="12" t="s">
        <v>90</v>
      </c>
      <c r="C8" s="12" t="s">
        <v>95</v>
      </c>
      <c r="D8" s="12" t="s">
        <v>96</v>
      </c>
      <c r="E8" s="16" t="s">
        <v>28</v>
      </c>
      <c r="F8" s="15">
        <v>63.67</v>
      </c>
      <c r="G8" s="12"/>
    </row>
    <row r="9" customHeight="1" spans="1:7">
      <c r="A9" s="12">
        <v>7</v>
      </c>
      <c r="B9" s="12" t="s">
        <v>97</v>
      </c>
      <c r="C9" s="12" t="s">
        <v>98</v>
      </c>
      <c r="D9" s="12" t="s">
        <v>99</v>
      </c>
      <c r="E9" s="16" t="s">
        <v>70</v>
      </c>
      <c r="F9" s="15">
        <v>75.67</v>
      </c>
      <c r="G9" s="12"/>
    </row>
    <row r="10" customHeight="1" spans="1:7">
      <c r="A10" s="12">
        <v>8</v>
      </c>
      <c r="B10" s="12" t="s">
        <v>97</v>
      </c>
      <c r="C10" s="12" t="s">
        <v>100</v>
      </c>
      <c r="D10" s="12" t="s">
        <v>101</v>
      </c>
      <c r="E10" s="16" t="s">
        <v>40</v>
      </c>
      <c r="F10" s="15">
        <v>70.67</v>
      </c>
      <c r="G10" s="12"/>
    </row>
    <row r="11" customHeight="1" spans="1:7">
      <c r="A11" s="12">
        <v>9</v>
      </c>
      <c r="B11" s="12" t="s">
        <v>97</v>
      </c>
      <c r="C11" s="12" t="s">
        <v>102</v>
      </c>
      <c r="D11" s="12" t="s">
        <v>103</v>
      </c>
      <c r="E11" s="16" t="s">
        <v>46</v>
      </c>
      <c r="F11" s="15">
        <v>78</v>
      </c>
      <c r="G11" s="12"/>
    </row>
    <row r="12" customHeight="1" spans="1:7">
      <c r="A12" s="12">
        <v>10</v>
      </c>
      <c r="B12" s="12" t="s">
        <v>104</v>
      </c>
      <c r="C12" s="12" t="s">
        <v>105</v>
      </c>
      <c r="D12" s="12" t="s">
        <v>106</v>
      </c>
      <c r="E12" s="16" t="s">
        <v>43</v>
      </c>
      <c r="F12" s="15">
        <v>70</v>
      </c>
      <c r="G12" s="12"/>
    </row>
    <row r="13" customHeight="1" spans="1:7">
      <c r="A13" s="12">
        <v>11</v>
      </c>
      <c r="B13" s="12" t="s">
        <v>104</v>
      </c>
      <c r="C13" s="12" t="s">
        <v>107</v>
      </c>
      <c r="D13" s="12" t="s">
        <v>108</v>
      </c>
      <c r="E13" s="16" t="s">
        <v>81</v>
      </c>
      <c r="F13" s="15">
        <v>79.33</v>
      </c>
      <c r="G13" s="12"/>
    </row>
    <row r="14" customHeight="1" spans="1:7">
      <c r="A14" s="12">
        <v>12</v>
      </c>
      <c r="B14" s="12" t="s">
        <v>104</v>
      </c>
      <c r="C14" s="12" t="s">
        <v>109</v>
      </c>
      <c r="D14" s="12" t="s">
        <v>110</v>
      </c>
      <c r="E14" s="16" t="s">
        <v>32</v>
      </c>
      <c r="F14" s="15">
        <v>78</v>
      </c>
      <c r="G14" s="12"/>
    </row>
  </sheetData>
  <sheetProtection sheet="1" objects="1"/>
  <mergeCells count="1">
    <mergeCell ref="A1:G1"/>
  </mergeCells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A1:G1"/>
    </sheetView>
  </sheetViews>
  <sheetFormatPr defaultColWidth="14.5" defaultRowHeight="34" customHeight="1" outlineLevelCol="6"/>
  <cols>
    <col min="1" max="1" width="7" style="2" customWidth="1"/>
    <col min="2" max="2" width="27.875" style="2" customWidth="1"/>
    <col min="3" max="3" width="17.75" style="2" customWidth="1"/>
    <col min="4" max="4" width="11.5" style="2" customWidth="1"/>
    <col min="5" max="5" width="12" style="3" customWidth="1"/>
    <col min="6" max="6" width="14.5" style="4" customWidth="1"/>
    <col min="7" max="7" width="11.625" style="2" customWidth="1"/>
    <col min="8" max="16384" width="14.5" style="2" customWidth="1"/>
  </cols>
  <sheetData>
    <row r="1" ht="72" customHeight="1" spans="1:7">
      <c r="A1" s="5" t="s">
        <v>111</v>
      </c>
      <c r="B1" s="6"/>
      <c r="C1" s="6"/>
      <c r="D1" s="6"/>
      <c r="E1" s="7"/>
      <c r="F1" s="8"/>
      <c r="G1" s="6"/>
    </row>
    <row r="2" s="1" customFormat="1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9" t="s">
        <v>7</v>
      </c>
    </row>
    <row r="3" ht="32" customHeight="1" spans="1:7">
      <c r="A3" s="12">
        <v>1</v>
      </c>
      <c r="B3" s="12" t="s">
        <v>112</v>
      </c>
      <c r="C3" s="12" t="s">
        <v>113</v>
      </c>
      <c r="D3" s="12" t="s">
        <v>114</v>
      </c>
      <c r="E3" s="14" t="s">
        <v>11</v>
      </c>
      <c r="F3" s="15">
        <v>77.67</v>
      </c>
      <c r="G3" s="12"/>
    </row>
    <row r="4" ht="32" customHeight="1" spans="1:7">
      <c r="A4" s="12">
        <v>2</v>
      </c>
      <c r="B4" s="12" t="s">
        <v>112</v>
      </c>
      <c r="C4" s="12" t="s">
        <v>115</v>
      </c>
      <c r="D4" s="12" t="s">
        <v>116</v>
      </c>
      <c r="E4" s="14" t="s">
        <v>15</v>
      </c>
      <c r="F4" s="15">
        <v>69.33</v>
      </c>
      <c r="G4" s="12"/>
    </row>
    <row r="5" ht="32" customHeight="1" spans="1:7">
      <c r="A5" s="12">
        <v>3</v>
      </c>
      <c r="B5" s="12" t="s">
        <v>112</v>
      </c>
      <c r="C5" s="12" t="s">
        <v>117</v>
      </c>
      <c r="D5" s="12" t="s">
        <v>118</v>
      </c>
      <c r="E5" s="14"/>
      <c r="F5" s="15"/>
      <c r="G5" s="12" t="s">
        <v>35</v>
      </c>
    </row>
    <row r="6" ht="32" customHeight="1" spans="1:7">
      <c r="A6" s="12">
        <v>4</v>
      </c>
      <c r="B6" s="12" t="s">
        <v>119</v>
      </c>
      <c r="C6" s="12" t="s">
        <v>120</v>
      </c>
      <c r="D6" s="12" t="s">
        <v>121</v>
      </c>
      <c r="E6" s="14" t="s">
        <v>40</v>
      </c>
      <c r="F6" s="15">
        <v>65.67</v>
      </c>
      <c r="G6" s="12"/>
    </row>
    <row r="7" ht="32" customHeight="1" spans="1:7">
      <c r="A7" s="12">
        <v>5</v>
      </c>
      <c r="B7" s="12" t="s">
        <v>119</v>
      </c>
      <c r="C7" s="12" t="s">
        <v>122</v>
      </c>
      <c r="D7" s="12" t="s">
        <v>123</v>
      </c>
      <c r="E7" s="14" t="s">
        <v>46</v>
      </c>
      <c r="F7" s="15">
        <v>73.67</v>
      </c>
      <c r="G7" s="12"/>
    </row>
    <row r="8" ht="32" customHeight="1" spans="1:7">
      <c r="A8" s="12">
        <v>6</v>
      </c>
      <c r="B8" s="12" t="s">
        <v>119</v>
      </c>
      <c r="C8" s="12" t="s">
        <v>124</v>
      </c>
      <c r="D8" s="12" t="s">
        <v>125</v>
      </c>
      <c r="E8" s="14" t="s">
        <v>22</v>
      </c>
      <c r="F8" s="15">
        <v>68.17</v>
      </c>
      <c r="G8" s="12"/>
    </row>
    <row r="9" ht="32" customHeight="1" spans="1:7">
      <c r="A9" s="12">
        <v>7</v>
      </c>
      <c r="B9" s="12" t="s">
        <v>119</v>
      </c>
      <c r="C9" s="12" t="s">
        <v>126</v>
      </c>
      <c r="D9" s="12" t="s">
        <v>127</v>
      </c>
      <c r="E9" s="14" t="s">
        <v>70</v>
      </c>
      <c r="F9" s="15">
        <v>76.67</v>
      </c>
      <c r="G9" s="12"/>
    </row>
    <row r="10" ht="32" customHeight="1" spans="1:7">
      <c r="A10" s="12">
        <v>8</v>
      </c>
      <c r="B10" s="12" t="s">
        <v>119</v>
      </c>
      <c r="C10" s="12" t="s">
        <v>128</v>
      </c>
      <c r="D10" s="12" t="s">
        <v>129</v>
      </c>
      <c r="E10" s="14" t="s">
        <v>28</v>
      </c>
      <c r="F10" s="15">
        <v>71.83</v>
      </c>
      <c r="G10" s="12"/>
    </row>
    <row r="11" ht="32" customHeight="1" spans="1:7">
      <c r="A11" s="12">
        <v>9</v>
      </c>
      <c r="B11" s="12" t="s">
        <v>119</v>
      </c>
      <c r="C11" s="12" t="s">
        <v>130</v>
      </c>
      <c r="D11" s="12" t="s">
        <v>131</v>
      </c>
      <c r="E11" s="14" t="s">
        <v>25</v>
      </c>
      <c r="F11" s="15">
        <v>71.67</v>
      </c>
      <c r="G11" s="12"/>
    </row>
    <row r="12" ht="32" customHeight="1" spans="1:7">
      <c r="A12" s="12">
        <v>10</v>
      </c>
      <c r="B12" s="12" t="s">
        <v>119</v>
      </c>
      <c r="C12" s="12" t="s">
        <v>132</v>
      </c>
      <c r="D12" s="12" t="s">
        <v>133</v>
      </c>
      <c r="E12" s="14" t="s">
        <v>32</v>
      </c>
      <c r="F12" s="15">
        <v>69</v>
      </c>
      <c r="G12" s="12"/>
    </row>
  </sheetData>
  <sheetProtection sheet="1" objects="1"/>
  <mergeCells count="1">
    <mergeCell ref="A1:G1"/>
  </mergeCells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I8" sqref="I8"/>
    </sheetView>
  </sheetViews>
  <sheetFormatPr defaultColWidth="14.5" defaultRowHeight="34" customHeight="1" outlineLevelCol="6"/>
  <cols>
    <col min="1" max="1" width="7" style="2" customWidth="1"/>
    <col min="2" max="2" width="20.625" style="2" customWidth="1"/>
    <col min="3" max="3" width="25.625" style="2" customWidth="1"/>
    <col min="4" max="4" width="11.5" style="2" customWidth="1"/>
    <col min="5" max="5" width="12" style="3" customWidth="1"/>
    <col min="6" max="6" width="14.5" style="4" customWidth="1"/>
    <col min="7" max="7" width="11.625" style="2" customWidth="1"/>
    <col min="8" max="16384" width="14.5" style="2" customWidth="1"/>
  </cols>
  <sheetData>
    <row r="1" ht="72" customHeight="1" spans="1:7">
      <c r="A1" s="5" t="s">
        <v>134</v>
      </c>
      <c r="B1" s="6"/>
      <c r="C1" s="6"/>
      <c r="D1" s="6"/>
      <c r="E1" s="7"/>
      <c r="F1" s="8"/>
      <c r="G1" s="6"/>
    </row>
    <row r="2" s="1" customFormat="1" customHeight="1" spans="1:7">
      <c r="A2" s="9" t="s">
        <v>1</v>
      </c>
      <c r="B2" s="9" t="s">
        <v>2</v>
      </c>
      <c r="C2" s="9" t="s">
        <v>135</v>
      </c>
      <c r="D2" s="9" t="s">
        <v>4</v>
      </c>
      <c r="E2" s="10" t="s">
        <v>5</v>
      </c>
      <c r="F2" s="11" t="s">
        <v>6</v>
      </c>
      <c r="G2" s="9" t="s">
        <v>7</v>
      </c>
    </row>
    <row r="3" customHeight="1" spans="1:7">
      <c r="A3" s="12">
        <v>1</v>
      </c>
      <c r="B3" s="13" t="s">
        <v>136</v>
      </c>
      <c r="C3" s="18" t="s">
        <v>137</v>
      </c>
      <c r="D3" s="13" t="str">
        <f>"翁陈鑫"</f>
        <v>翁陈鑫</v>
      </c>
      <c r="E3" s="14" t="s">
        <v>11</v>
      </c>
      <c r="F3" s="15">
        <v>77.67</v>
      </c>
      <c r="G3" s="12"/>
    </row>
    <row r="4" customHeight="1" spans="1:7">
      <c r="A4" s="12">
        <v>2</v>
      </c>
      <c r="B4" s="13" t="s">
        <v>136</v>
      </c>
      <c r="C4" s="18" t="s">
        <v>138</v>
      </c>
      <c r="D4" s="13" t="str">
        <f>"王钧"</f>
        <v>王钧</v>
      </c>
      <c r="E4" s="14" t="s">
        <v>15</v>
      </c>
      <c r="F4" s="15">
        <v>81.33</v>
      </c>
      <c r="G4" s="12"/>
    </row>
    <row r="5" customHeight="1" spans="1:7">
      <c r="A5" s="12">
        <v>3</v>
      </c>
      <c r="B5" s="13" t="s">
        <v>139</v>
      </c>
      <c r="C5" s="18" t="s">
        <v>140</v>
      </c>
      <c r="D5" s="13" t="str">
        <f>"邢礼贤"</f>
        <v>邢礼贤</v>
      </c>
      <c r="E5" s="14" t="s">
        <v>18</v>
      </c>
      <c r="F5" s="15">
        <v>82.33</v>
      </c>
      <c r="G5" s="12"/>
    </row>
    <row r="6" customHeight="1" spans="1:7">
      <c r="A6" s="12">
        <v>4</v>
      </c>
      <c r="B6" s="12" t="s">
        <v>141</v>
      </c>
      <c r="C6" s="18" t="s">
        <v>142</v>
      </c>
      <c r="D6" s="13" t="str">
        <f>"林之鹏"</f>
        <v>林之鹏</v>
      </c>
      <c r="E6" s="14" t="s">
        <v>22</v>
      </c>
      <c r="F6" s="15">
        <v>81</v>
      </c>
      <c r="G6" s="12"/>
    </row>
    <row r="7" customHeight="1" spans="1:7">
      <c r="A7" s="12">
        <v>5</v>
      </c>
      <c r="B7" s="12" t="s">
        <v>143</v>
      </c>
      <c r="C7" s="18" t="s">
        <v>144</v>
      </c>
      <c r="D7" s="13" t="str">
        <f>"马千慧"</f>
        <v>马千慧</v>
      </c>
      <c r="E7" s="14" t="s">
        <v>28</v>
      </c>
      <c r="F7" s="15">
        <v>83.67</v>
      </c>
      <c r="G7" s="12"/>
    </row>
    <row r="8" customHeight="1" spans="1:7">
      <c r="A8" s="12">
        <v>6</v>
      </c>
      <c r="B8" s="12" t="s">
        <v>145</v>
      </c>
      <c r="C8" s="18" t="s">
        <v>146</v>
      </c>
      <c r="D8" s="13" t="str">
        <f>"蒙根"</f>
        <v>蒙根</v>
      </c>
      <c r="E8" s="14"/>
      <c r="F8" s="15"/>
      <c r="G8" s="12" t="s">
        <v>35</v>
      </c>
    </row>
    <row r="9" customHeight="1" spans="1:7">
      <c r="A9" s="12">
        <v>7</v>
      </c>
      <c r="B9" s="12" t="s">
        <v>145</v>
      </c>
      <c r="C9" s="18" t="s">
        <v>147</v>
      </c>
      <c r="D9" s="13" t="str">
        <f>"吴毓程"</f>
        <v>吴毓程</v>
      </c>
      <c r="E9" s="14"/>
      <c r="F9" s="15"/>
      <c r="G9" s="12" t="s">
        <v>35</v>
      </c>
    </row>
    <row r="10" customHeight="1" spans="1:7">
      <c r="A10" s="12">
        <v>8</v>
      </c>
      <c r="B10" s="12" t="s">
        <v>145</v>
      </c>
      <c r="C10" s="18" t="s">
        <v>148</v>
      </c>
      <c r="D10" s="13" t="str">
        <f>"许洪亮"</f>
        <v>许洪亮</v>
      </c>
      <c r="E10" s="14" t="s">
        <v>25</v>
      </c>
      <c r="F10" s="15">
        <v>79</v>
      </c>
      <c r="G10" s="12"/>
    </row>
  </sheetData>
  <mergeCells count="1">
    <mergeCell ref="A1:G1"/>
  </mergeCells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I8" sqref="I8"/>
    </sheetView>
  </sheetViews>
  <sheetFormatPr defaultColWidth="14.5" defaultRowHeight="34" customHeight="1" outlineLevelCol="6"/>
  <cols>
    <col min="1" max="1" width="7" style="2" customWidth="1"/>
    <col min="2" max="2" width="20.625" style="2" customWidth="1"/>
    <col min="3" max="3" width="25.625" style="2" customWidth="1"/>
    <col min="4" max="4" width="11.5" style="2" customWidth="1"/>
    <col min="5" max="5" width="12" style="3" customWidth="1"/>
    <col min="6" max="6" width="14.5" style="4" customWidth="1"/>
    <col min="7" max="7" width="11.625" style="2" customWidth="1"/>
    <col min="8" max="16384" width="14.5" style="2" customWidth="1"/>
  </cols>
  <sheetData>
    <row r="1" ht="72" customHeight="1" spans="1:7">
      <c r="A1" s="5" t="s">
        <v>149</v>
      </c>
      <c r="B1" s="6"/>
      <c r="C1" s="6"/>
      <c r="D1" s="6"/>
      <c r="E1" s="7"/>
      <c r="F1" s="8"/>
      <c r="G1" s="6"/>
    </row>
    <row r="2" s="1" customFormat="1" customHeight="1" spans="1:7">
      <c r="A2" s="9" t="s">
        <v>1</v>
      </c>
      <c r="B2" s="9" t="s">
        <v>2</v>
      </c>
      <c r="C2" s="9" t="s">
        <v>135</v>
      </c>
      <c r="D2" s="9" t="s">
        <v>4</v>
      </c>
      <c r="E2" s="10" t="s">
        <v>5</v>
      </c>
      <c r="F2" s="11" t="s">
        <v>6</v>
      </c>
      <c r="G2" s="9" t="s">
        <v>7</v>
      </c>
    </row>
    <row r="3" customHeight="1" spans="1:7">
      <c r="A3" s="12">
        <v>1</v>
      </c>
      <c r="B3" s="12" t="s">
        <v>150</v>
      </c>
      <c r="C3" s="18" t="s">
        <v>151</v>
      </c>
      <c r="D3" s="13" t="str">
        <f>"张宝亮"</f>
        <v>张宝亮</v>
      </c>
      <c r="E3" s="14" t="s">
        <v>15</v>
      </c>
      <c r="F3" s="15">
        <v>87</v>
      </c>
      <c r="G3" s="12"/>
    </row>
    <row r="4" customHeight="1" spans="1:7">
      <c r="A4" s="12">
        <v>2</v>
      </c>
      <c r="B4" s="12" t="s">
        <v>150</v>
      </c>
      <c r="C4" s="18" t="s">
        <v>152</v>
      </c>
      <c r="D4" s="13" t="str">
        <f>"沈祥"</f>
        <v>沈祥</v>
      </c>
      <c r="E4" s="14" t="s">
        <v>11</v>
      </c>
      <c r="F4" s="15">
        <v>78.33</v>
      </c>
      <c r="G4" s="12"/>
    </row>
    <row r="5" customHeight="1" spans="1:7">
      <c r="A5" s="12">
        <v>3</v>
      </c>
      <c r="B5" s="12" t="s">
        <v>153</v>
      </c>
      <c r="C5" s="13" t="s">
        <v>154</v>
      </c>
      <c r="D5" s="13" t="str">
        <f>"谭韵国"</f>
        <v>谭韵国</v>
      </c>
      <c r="E5" s="14" t="s">
        <v>18</v>
      </c>
      <c r="F5" s="15">
        <v>82.33</v>
      </c>
      <c r="G5" s="12"/>
    </row>
    <row r="6" customHeight="1" spans="1:7">
      <c r="A6" s="12">
        <v>4</v>
      </c>
      <c r="B6" s="12" t="s">
        <v>153</v>
      </c>
      <c r="C6" s="18" t="s">
        <v>155</v>
      </c>
      <c r="D6" s="13" t="str">
        <f>"吴若菲"</f>
        <v>吴若菲</v>
      </c>
      <c r="E6" s="14" t="s">
        <v>28</v>
      </c>
      <c r="F6" s="15">
        <v>87.33</v>
      </c>
      <c r="G6" s="12"/>
    </row>
    <row r="7" customHeight="1" spans="1:7">
      <c r="A7" s="12">
        <v>5</v>
      </c>
      <c r="B7" s="12" t="s">
        <v>153</v>
      </c>
      <c r="C7" s="18" t="s">
        <v>156</v>
      </c>
      <c r="D7" s="13" t="str">
        <f>"陈枫"</f>
        <v>陈枫</v>
      </c>
      <c r="E7" s="14" t="s">
        <v>25</v>
      </c>
      <c r="F7" s="15">
        <v>85.33</v>
      </c>
      <c r="G7" s="12"/>
    </row>
    <row r="8" customHeight="1" spans="1:7">
      <c r="A8" s="12">
        <v>6</v>
      </c>
      <c r="B8" s="12" t="s">
        <v>153</v>
      </c>
      <c r="C8" s="18" t="s">
        <v>157</v>
      </c>
      <c r="D8" s="13" t="str">
        <f>"张云倩"</f>
        <v>张云倩</v>
      </c>
      <c r="E8" s="14" t="s">
        <v>22</v>
      </c>
      <c r="F8" s="15">
        <v>87.33</v>
      </c>
      <c r="G8" s="12"/>
    </row>
    <row r="9" customHeight="1" spans="1:7">
      <c r="A9" s="12">
        <v>7</v>
      </c>
      <c r="B9" s="12" t="s">
        <v>158</v>
      </c>
      <c r="C9" s="18" t="s">
        <v>159</v>
      </c>
      <c r="D9" s="13" t="str">
        <f>"李羿成"</f>
        <v>李羿成</v>
      </c>
      <c r="E9" s="14" t="s">
        <v>70</v>
      </c>
      <c r="F9" s="15">
        <v>79.33</v>
      </c>
      <c r="G9" s="12"/>
    </row>
    <row r="10" customHeight="1" spans="1:7">
      <c r="A10" s="12">
        <v>8</v>
      </c>
      <c r="B10" s="12" t="s">
        <v>158</v>
      </c>
      <c r="C10" s="18" t="s">
        <v>160</v>
      </c>
      <c r="D10" s="13" t="str">
        <f>"苻海俊"</f>
        <v>苻海俊</v>
      </c>
      <c r="E10" s="14"/>
      <c r="F10" s="15"/>
      <c r="G10" s="12" t="s">
        <v>35</v>
      </c>
    </row>
    <row r="11" customHeight="1" spans="1:7">
      <c r="A11" s="12">
        <v>9</v>
      </c>
      <c r="B11" s="12" t="s">
        <v>158</v>
      </c>
      <c r="C11" s="18" t="s">
        <v>161</v>
      </c>
      <c r="D11" s="13" t="str">
        <f>"戴海源"</f>
        <v>戴海源</v>
      </c>
      <c r="E11" s="14" t="s">
        <v>46</v>
      </c>
      <c r="F11" s="15">
        <v>81.33</v>
      </c>
      <c r="G11" s="12"/>
    </row>
    <row r="12" customHeight="1" spans="1:7">
      <c r="A12" s="12">
        <v>10</v>
      </c>
      <c r="B12" s="12" t="s">
        <v>162</v>
      </c>
      <c r="C12" s="18" t="s">
        <v>163</v>
      </c>
      <c r="D12" s="13" t="str">
        <f>"王义鸿"</f>
        <v>王义鸿</v>
      </c>
      <c r="E12" s="14" t="s">
        <v>43</v>
      </c>
      <c r="F12" s="15">
        <v>76.33</v>
      </c>
      <c r="G12" s="12"/>
    </row>
    <row r="13" customHeight="1" spans="1:7">
      <c r="A13" s="12">
        <v>11</v>
      </c>
      <c r="B13" s="12" t="s">
        <v>162</v>
      </c>
      <c r="C13" s="18" t="s">
        <v>164</v>
      </c>
      <c r="D13" s="13" t="str">
        <f>"陈龙功"</f>
        <v>陈龙功</v>
      </c>
      <c r="E13" s="14" t="s">
        <v>32</v>
      </c>
      <c r="F13" s="15">
        <v>75.33</v>
      </c>
      <c r="G13" s="12"/>
    </row>
    <row r="14" customHeight="1" spans="1:7">
      <c r="A14" s="12">
        <v>12</v>
      </c>
      <c r="B14" s="12" t="s">
        <v>162</v>
      </c>
      <c r="C14" s="18" t="s">
        <v>165</v>
      </c>
      <c r="D14" s="13" t="str">
        <f>"韩雪"</f>
        <v>韩雪</v>
      </c>
      <c r="E14" s="14" t="s">
        <v>81</v>
      </c>
      <c r="F14" s="15">
        <v>86</v>
      </c>
      <c r="G14" s="12"/>
    </row>
  </sheetData>
  <mergeCells count="1">
    <mergeCell ref="A1:G1"/>
  </mergeCells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6" master="" otherUserPermission="visible"/>
  <rangeList sheetStid="19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第01考场</vt:lpstr>
      <vt:lpstr>第02考场</vt:lpstr>
      <vt:lpstr>第03考场</vt:lpstr>
      <vt:lpstr>第04考场</vt:lpstr>
      <vt:lpstr>第05考场</vt:lpstr>
      <vt:lpstr>第06考场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2025-02-18T06:59:00Z</dcterms:created>
  <dcterms:modified xsi:type="dcterms:W3CDTF">2025-03-05T03:18:33Z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C1BE78D245E2415AA514732840DAAB45_13</vt:lpwstr>
  </property>
  <property fmtid="{D5CDD505-2E9C-101B-9397-08002B2CF9AE}" pid="3" name="KSOProductBuildVer">
    <vt:lpwstr>2052-12.1.0.17857</vt:lpwstr>
  </property>
</Properties>
</file>